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1820"/>
  </bookViews>
  <sheets>
    <sheet name="2017" sheetId="1" r:id="rId1"/>
    <sheet name="2016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9" i="1"/>
  <c r="N11" i="2"/>
  <c r="M11"/>
  <c r="L11"/>
  <c r="M9" i="1"/>
  <c r="L9"/>
  <c r="N9"/>
  <c r="O9" i="2"/>
  <c r="O10"/>
  <c r="O8" l="1"/>
  <c r="O7"/>
  <c r="O6"/>
  <c r="O5"/>
  <c r="O4"/>
  <c r="O8" i="1"/>
  <c r="O7"/>
  <c r="O6"/>
  <c r="O5"/>
  <c r="O4"/>
  <c r="O3"/>
  <c r="O11" i="2" l="1"/>
</calcChain>
</file>

<file path=xl/sharedStrings.xml><?xml version="1.0" encoding="utf-8"?>
<sst xmlns="http://schemas.openxmlformats.org/spreadsheetml/2006/main" count="173" uniqueCount="73">
  <si>
    <t>DEMONSTRATIVO DE DESPESAS COM DIÁRIAS E PASSAGENS DE 2017</t>
  </si>
  <si>
    <t>Nº</t>
  </si>
  <si>
    <t>NOME DO ORGÃO</t>
  </si>
  <si>
    <t>UNIDADE DE LOTAÇÃO</t>
  </si>
  <si>
    <t>NOME DO SERVIDOR</t>
  </si>
  <si>
    <t>CARGO</t>
  </si>
  <si>
    <t>ORIGEM DA VIAGEM</t>
  </si>
  <si>
    <t>DESTINO DA VIAGEM</t>
  </si>
  <si>
    <t>PERÍODO DA VIAGEM</t>
  </si>
  <si>
    <t>MOTIVO DA VIAGEM</t>
  </si>
  <si>
    <t>MEIO DE TRANSPORTE</t>
  </si>
  <si>
    <t>CATEGORIA DA PASSAGEM</t>
  </si>
  <si>
    <t>NÚMERO DE DIÁRIAS</t>
  </si>
  <si>
    <t>GAB</t>
  </si>
  <si>
    <t>BRASÍLIA</t>
  </si>
  <si>
    <t>AVIÃO</t>
  </si>
  <si>
    <t xml:space="preserve"> ECONÔMICA </t>
  </si>
  <si>
    <t>IPREV/DF</t>
  </si>
  <si>
    <t>Regina Célia Dias</t>
  </si>
  <si>
    <t>Allan Luiz Oliveira Barros</t>
  </si>
  <si>
    <t>Adler Anaximandro</t>
  </si>
  <si>
    <t>DIRIN</t>
  </si>
  <si>
    <t>DIJUR</t>
  </si>
  <si>
    <t>DIRETOR-PRESIDENTE</t>
  </si>
  <si>
    <t>DIRETORA DE INVESTIMENTOS</t>
  </si>
  <si>
    <t>DIRETOR JURÍDICO</t>
  </si>
  <si>
    <t>Curitiba/PR</t>
  </si>
  <si>
    <t>São Paulo/SP</t>
  </si>
  <si>
    <t>Campo Grande/MS</t>
  </si>
  <si>
    <t>29/03/2017 a 30/03/2017</t>
  </si>
  <si>
    <t>22/06/2017 a 25/06/2017</t>
  </si>
  <si>
    <t>09/08/2017 a 11/08/2017</t>
  </si>
  <si>
    <t>16/08/2017 a 17/08/2017</t>
  </si>
  <si>
    <t>PARTICIPAÇÃO NO 60ª CONGRESSO NACIONAL DE PREVIDÊNCIA SOCIAL - CONAPREV</t>
  </si>
  <si>
    <t>Assembléia Geral de Cotistas do FIP Paraná</t>
  </si>
  <si>
    <t>Assembleia Geral Extraordinária de Cotistas do FIP Paraná</t>
  </si>
  <si>
    <t>Seminário na área de investimentos - Expert 2017</t>
  </si>
  <si>
    <t>VALOR DA PASSAGEM (R$)</t>
  </si>
  <si>
    <t>VALOR TOTAL DAS DIÁRIAS (R$)</t>
  </si>
  <si>
    <t>VALOR TOTAL DA VIAGEM (R$)</t>
  </si>
  <si>
    <t>TOTAL</t>
  </si>
  <si>
    <t>VALOR DA DIÁRIA</t>
  </si>
  <si>
    <t>CNE-02</t>
  </si>
  <si>
    <t>CNP-03</t>
  </si>
  <si>
    <t>O valor da diária (grupos A, B, C, D, E, F, G e H) será acrescido da importância correspondente a 90% (noventa por cento) nas hipóteses de deslocamento para as cidades de Manaus/AM, Boa Vista/RR, Rio Branco/AC, Macapá/AP e Rio de Janeiro/RJ, 80% (oitenta por cento) nos deslocamentos para São Paulo/SP, Recife/PE, Belo Horizonte/MG, Porto Alegre/RS, Belém/PA, Fortaleza/CE e Salvador/BA, 70% (setenta por cento) nos deslocamentos para as demais capitais de Estado, e 50% (cinquenta por cento) nos deslocamentos para as cidades com mais de 200.000 (duzentos mil) habitantes.</t>
  </si>
  <si>
    <t>DECRETO Nº 37.437, DE 24 DE JUNHO DE 2016</t>
  </si>
  <si>
    <t>Regulamenta o artigo 101, inciso I e os artigos 104 e 105, todos da Lei Complementar nº 840, de 23 de dezembro de 2011, que dispõe sobre a concessão de passagem e diárias para cobrir despesas de hospedagem, alimentação e locomoção urbana ao servidor que, a serviço, se afastar do Distrito Federal em caráter eventual ou transitório, bem como o art. 7º, da Lei nº 4.584, de 08 de julho de 2011, que trata do pagamento de despesas com colaboradores eventuais e dá outras providências.</t>
  </si>
  <si>
    <t>http://www.sinj.df.gov.br/sinj/Norma/54125438ebbc4ce6923da990401ea2cd/Decreto_37437_24_06_2016.html</t>
  </si>
  <si>
    <t>13/05/2016 a 15/05/2016</t>
  </si>
  <si>
    <t>04/08/2016 a 05/08/2016</t>
  </si>
  <si>
    <t>Rafael Guedes Ferreira da Silva</t>
  </si>
  <si>
    <t>Palmas/TO</t>
  </si>
  <si>
    <t>10/08/2016 a 12/08/2016</t>
  </si>
  <si>
    <t>Belém/PA</t>
  </si>
  <si>
    <t>01/09/2016 a 02/09/2016</t>
  </si>
  <si>
    <t>Rio de Janeiro/RJ</t>
  </si>
  <si>
    <t>Florianópolis/SC</t>
  </si>
  <si>
    <t>01/12/2016 a 02/12/2016</t>
  </si>
  <si>
    <t>DIPREV</t>
  </si>
  <si>
    <t>GERENTE</t>
  </si>
  <si>
    <t>Reunião do Grupo de Trabalho do eSocial para Órgãos Públicos – “GT-OP”</t>
  </si>
  <si>
    <t>Reunião Ordinária do Conselho Nacional dos Dirigentes de Regimes Próprios de Previdência Social - CONAPREV</t>
  </si>
  <si>
    <t>Fórum Nacional de Secretários de Estado de Administração</t>
  </si>
  <si>
    <t>Reunião do Grupo de Trabalho de Previdência Estadual</t>
  </si>
  <si>
    <t>DEMONSTRATIVO DE DESPESAS COM DIÁRIAS E PASSAGENS DE 2016</t>
  </si>
  <si>
    <t>Joinville/SC</t>
  </si>
  <si>
    <t>14/04/2016 a 15/04/2016</t>
  </si>
  <si>
    <t>"56ª Reunião Ordinária do Conselho Nacional dos Dirigentes de Regimes Próprios de Previdências Social - CONAPREV "</t>
  </si>
  <si>
    <t>Regina Célia Dias*</t>
  </si>
  <si>
    <t>Roberto Moisés dos Santos**</t>
  </si>
  <si>
    <t>Obs.: * Verificou-se incorreção no pagamento recebido de diária da servidora Regina Célia Dias e gerou processo de Ressarcimento, o qual a servidora já efetuou o ressarcimento no valor de R$ 10,39 no Processo: 00413-00000977/2017-86.</t>
  </si>
  <si>
    <t>** Foi aberto Processo 00413-00001100/2017-11 para Ressarcimento ao erário por divergência no valor recebido de diárias( em andamento).</t>
  </si>
  <si>
    <t>Em 2016 o IprevDF iniciou o Contrato de prestação de serviço de Agenciamento de Viagem publicado no DODF nº 212 de 10/11/2016 página 53, processo 413.000140/2016.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</si>
</sst>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44" fontId="0" fillId="3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44" fontId="0" fillId="0" borderId="0" xfId="2" applyFont="1"/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0" borderId="3" xfId="0" applyBorder="1"/>
    <xf numFmtId="0" fontId="0" fillId="3" borderId="3" xfId="0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/>
    <xf numFmtId="44" fontId="0" fillId="0" borderId="1" xfId="2" applyFont="1" applyBorder="1"/>
    <xf numFmtId="0" fontId="8" fillId="0" borderId="1" xfId="0" applyFont="1" applyBorder="1"/>
    <xf numFmtId="0" fontId="9" fillId="0" borderId="0" xfId="3" applyAlignment="1" applyProtection="1"/>
    <xf numFmtId="164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shrinkToFit="1"/>
    </xf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44" fontId="0" fillId="0" borderId="10" xfId="0" applyNumberFormat="1" applyFont="1" applyBorder="1"/>
    <xf numFmtId="0" fontId="0" fillId="3" borderId="11" xfId="0" applyFont="1" applyFill="1" applyBorder="1" applyAlignment="1">
      <alignment horizontal="center"/>
    </xf>
    <xf numFmtId="44" fontId="0" fillId="0" borderId="12" xfId="0" applyNumberFormat="1" applyFont="1" applyBorder="1"/>
    <xf numFmtId="44" fontId="8" fillId="3" borderId="9" xfId="0" applyNumberFormat="1" applyFon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44" fontId="0" fillId="0" borderId="10" xfId="0" applyNumberFormat="1" applyFont="1" applyFill="1" applyBorder="1"/>
    <xf numFmtId="44" fontId="0" fillId="3" borderId="12" xfId="0" applyNumberFormat="1" applyFont="1" applyFill="1" applyBorder="1" applyAlignment="1">
      <alignment horizontal="center"/>
    </xf>
    <xf numFmtId="0" fontId="10" fillId="0" borderId="0" xfId="0" applyFont="1" applyAlignment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0" xfId="0" applyFill="1"/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/>
    <xf numFmtId="164" fontId="0" fillId="5" borderId="1" xfId="0" applyNumberFormat="1" applyFont="1" applyFill="1" applyBorder="1" applyAlignment="1">
      <alignment horizontal="center"/>
    </xf>
    <xf numFmtId="44" fontId="0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3" fontId="8" fillId="0" borderId="0" xfId="1" applyFont="1" applyBorder="1"/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Alignment="1">
      <alignment horizontal="left"/>
    </xf>
    <xf numFmtId="0" fontId="11" fillId="2" borderId="8" xfId="0" applyFont="1" applyFill="1" applyBorder="1" applyAlignment="1">
      <alignment horizontal="center"/>
    </xf>
  </cellXfs>
  <cellStyles count="4">
    <cellStyle name="Hyperlink" xfId="3" builtinId="8"/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16</xdr:row>
      <xdr:rowOff>123824</xdr:rowOff>
    </xdr:from>
    <xdr:to>
      <xdr:col>7</xdr:col>
      <xdr:colOff>1104900</xdr:colOff>
      <xdr:row>25</xdr:row>
      <xdr:rowOff>112985</xdr:rowOff>
    </xdr:to>
    <xdr:pic>
      <xdr:nvPicPr>
        <xdr:cNvPr id="1028" name="Picture 4" descr="http://www.sinj.df.gov.br/sinj/Download/sinj_arquivo/3a081891-b1b1-30fe-b628-9d3ef8a5bfa3/dec.37437.2016.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571999"/>
          <a:ext cx="4705350" cy="17036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j.df.gov.br/sinj/Norma/54125438ebbc4ce6923da990401ea2cd/Decreto_37437_24_06_2016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D1" workbookViewId="0">
      <selection activeCell="A16" sqref="A16:I16"/>
    </sheetView>
  </sheetViews>
  <sheetFormatPr defaultRowHeight="15"/>
  <cols>
    <col min="4" max="4" width="37" customWidth="1"/>
    <col min="5" max="5" width="27.5703125" customWidth="1"/>
    <col min="6" max="6" width="16" customWidth="1"/>
    <col min="7" max="7" width="18.28515625" customWidth="1"/>
    <col min="8" max="8" width="22.42578125" customWidth="1"/>
    <col min="9" max="9" width="77" customWidth="1"/>
    <col min="10" max="10" width="12.42578125" customWidth="1"/>
    <col min="11" max="11" width="13.140625" customWidth="1"/>
    <col min="12" max="12" width="15.7109375" customWidth="1"/>
    <col min="13" max="13" width="13.85546875" customWidth="1"/>
    <col min="14" max="14" width="17" customWidth="1"/>
    <col min="15" max="15" width="22.28515625" customWidth="1"/>
  </cols>
  <sheetData>
    <row r="1" spans="1:15" ht="18.7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60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37</v>
      </c>
      <c r="M2" s="2" t="s">
        <v>12</v>
      </c>
      <c r="N2" s="1" t="s">
        <v>38</v>
      </c>
      <c r="O2" s="1" t="s">
        <v>39</v>
      </c>
    </row>
    <row r="3" spans="1:15" ht="15.75" thickBot="1">
      <c r="A3" s="3">
        <v>1</v>
      </c>
      <c r="B3" s="9" t="s">
        <v>17</v>
      </c>
      <c r="C3" s="11" t="s">
        <v>21</v>
      </c>
      <c r="D3" s="10" t="s">
        <v>18</v>
      </c>
      <c r="E3" s="12" t="s">
        <v>24</v>
      </c>
      <c r="F3" s="5" t="s">
        <v>14</v>
      </c>
      <c r="G3" s="11" t="s">
        <v>26</v>
      </c>
      <c r="H3" s="14" t="s">
        <v>29</v>
      </c>
      <c r="I3" s="16" t="s">
        <v>34</v>
      </c>
      <c r="J3" s="6" t="s">
        <v>15</v>
      </c>
      <c r="K3" s="6" t="s">
        <v>16</v>
      </c>
      <c r="L3" s="7">
        <v>1216.5999999999999</v>
      </c>
      <c r="M3" s="5">
        <v>1.5</v>
      </c>
      <c r="N3" s="7">
        <v>655.9</v>
      </c>
      <c r="O3" s="7">
        <f t="shared" ref="O3:O8" si="0">N3+L3</f>
        <v>1872.5</v>
      </c>
    </row>
    <row r="4" spans="1:15" ht="15.75" thickBot="1">
      <c r="A4" s="3">
        <v>2</v>
      </c>
      <c r="B4" s="9" t="s">
        <v>17</v>
      </c>
      <c r="C4" s="11" t="s">
        <v>22</v>
      </c>
      <c r="D4" s="10" t="s">
        <v>19</v>
      </c>
      <c r="E4" s="12" t="s">
        <v>25</v>
      </c>
      <c r="F4" s="5" t="s">
        <v>14</v>
      </c>
      <c r="G4" s="11" t="s">
        <v>26</v>
      </c>
      <c r="H4" s="14" t="s">
        <v>29</v>
      </c>
      <c r="I4" s="16" t="s">
        <v>34</v>
      </c>
      <c r="J4" s="6" t="s">
        <v>15</v>
      </c>
      <c r="K4" s="6" t="s">
        <v>16</v>
      </c>
      <c r="L4" s="7">
        <v>1216.5999999999999</v>
      </c>
      <c r="M4" s="5">
        <v>1.5</v>
      </c>
      <c r="N4" s="7">
        <v>655.9</v>
      </c>
      <c r="O4" s="7">
        <f t="shared" si="0"/>
        <v>1872.5</v>
      </c>
    </row>
    <row r="5" spans="1:15" ht="15.75" thickBot="1">
      <c r="A5" s="3">
        <v>3</v>
      </c>
      <c r="B5" s="9" t="s">
        <v>17</v>
      </c>
      <c r="C5" s="11" t="s">
        <v>21</v>
      </c>
      <c r="D5" s="10" t="s">
        <v>18</v>
      </c>
      <c r="E5" s="12" t="s">
        <v>24</v>
      </c>
      <c r="F5" s="5" t="s">
        <v>14</v>
      </c>
      <c r="G5" s="11" t="s">
        <v>27</v>
      </c>
      <c r="H5" s="15" t="s">
        <v>30</v>
      </c>
      <c r="I5" s="16" t="s">
        <v>36</v>
      </c>
      <c r="J5" s="6" t="s">
        <v>15</v>
      </c>
      <c r="K5" s="6" t="s">
        <v>16</v>
      </c>
      <c r="L5" s="7">
        <v>1963.74</v>
      </c>
      <c r="M5" s="4">
        <v>3.5</v>
      </c>
      <c r="N5" s="7">
        <v>1620.48</v>
      </c>
      <c r="O5" s="7">
        <f t="shared" si="0"/>
        <v>3584.2200000000003</v>
      </c>
    </row>
    <row r="6" spans="1:15" ht="15.75" thickBot="1">
      <c r="A6" s="3">
        <v>4</v>
      </c>
      <c r="B6" s="9" t="s">
        <v>17</v>
      </c>
      <c r="C6" s="11" t="s">
        <v>13</v>
      </c>
      <c r="D6" t="s">
        <v>20</v>
      </c>
      <c r="E6" s="12" t="s">
        <v>23</v>
      </c>
      <c r="F6" s="5" t="s">
        <v>14</v>
      </c>
      <c r="G6" t="s">
        <v>28</v>
      </c>
      <c r="H6" s="13" t="s">
        <v>31</v>
      </c>
      <c r="I6" s="16" t="s">
        <v>33</v>
      </c>
      <c r="J6" s="6" t="s">
        <v>15</v>
      </c>
      <c r="K6" s="6" t="s">
        <v>16</v>
      </c>
      <c r="L6" s="7">
        <v>1343.05</v>
      </c>
      <c r="M6" s="5">
        <v>1.5</v>
      </c>
      <c r="N6" s="7">
        <v>786.61</v>
      </c>
      <c r="O6" s="7">
        <f t="shared" si="0"/>
        <v>2129.66</v>
      </c>
    </row>
    <row r="7" spans="1:15" ht="15.75" thickBot="1">
      <c r="A7" s="3">
        <v>5</v>
      </c>
      <c r="B7" s="9" t="s">
        <v>17</v>
      </c>
      <c r="C7" s="11" t="s">
        <v>21</v>
      </c>
      <c r="D7" t="s">
        <v>18</v>
      </c>
      <c r="E7" s="12" t="s">
        <v>24</v>
      </c>
      <c r="F7" s="5" t="s">
        <v>14</v>
      </c>
      <c r="G7" s="11" t="s">
        <v>26</v>
      </c>
      <c r="H7" s="13" t="s">
        <v>32</v>
      </c>
      <c r="I7" s="16" t="s">
        <v>35</v>
      </c>
      <c r="J7" s="6" t="s">
        <v>15</v>
      </c>
      <c r="K7" s="6" t="s">
        <v>16</v>
      </c>
      <c r="L7" s="7">
        <v>1640.15</v>
      </c>
      <c r="M7" s="5">
        <v>1.5</v>
      </c>
      <c r="N7" s="7">
        <v>655.9</v>
      </c>
      <c r="O7" s="7">
        <f t="shared" si="0"/>
        <v>2296.0500000000002</v>
      </c>
    </row>
    <row r="8" spans="1:15" ht="15.75" thickBot="1">
      <c r="A8" s="3">
        <v>6</v>
      </c>
      <c r="B8" s="9" t="s">
        <v>17</v>
      </c>
      <c r="C8" s="11" t="s">
        <v>22</v>
      </c>
      <c r="D8" t="s">
        <v>19</v>
      </c>
      <c r="E8" s="12" t="s">
        <v>25</v>
      </c>
      <c r="F8" s="5" t="s">
        <v>14</v>
      </c>
      <c r="G8" s="11" t="s">
        <v>26</v>
      </c>
      <c r="H8" s="13" t="s">
        <v>32</v>
      </c>
      <c r="I8" s="16" t="s">
        <v>35</v>
      </c>
      <c r="J8" s="6" t="s">
        <v>15</v>
      </c>
      <c r="K8" s="6" t="s">
        <v>16</v>
      </c>
      <c r="L8" s="31">
        <v>1081.8</v>
      </c>
      <c r="M8" s="29">
        <v>1.5</v>
      </c>
      <c r="N8" s="31">
        <v>655.9</v>
      </c>
      <c r="O8" s="31">
        <f t="shared" si="0"/>
        <v>1737.6999999999998</v>
      </c>
    </row>
    <row r="9" spans="1:15" ht="15.75" thickBot="1">
      <c r="A9" s="8" t="s">
        <v>40</v>
      </c>
      <c r="B9" s="38"/>
      <c r="C9" s="39"/>
      <c r="D9" s="40"/>
      <c r="E9" s="40"/>
      <c r="F9" s="40"/>
      <c r="G9" s="39"/>
      <c r="H9" s="41"/>
      <c r="I9" s="42"/>
      <c r="J9" s="37"/>
      <c r="K9" s="50"/>
      <c r="L9" s="51">
        <f>SUM(L3:L8)</f>
        <v>8461.9399999999987</v>
      </c>
      <c r="M9" s="47">
        <f>SUM(M3:M8)</f>
        <v>11</v>
      </c>
      <c r="N9" s="52">
        <f>SUM(N3:N8)</f>
        <v>5030.6899999999996</v>
      </c>
      <c r="O9" s="49">
        <f>SUM(O3:O8)</f>
        <v>13492.630000000001</v>
      </c>
    </row>
    <row r="11" spans="1:15">
      <c r="D11" s="72" t="s">
        <v>41</v>
      </c>
      <c r="E11" s="73"/>
    </row>
    <row r="12" spans="1:15">
      <c r="D12" s="35" t="s">
        <v>42</v>
      </c>
      <c r="E12" s="34">
        <v>257.07</v>
      </c>
    </row>
    <row r="13" spans="1:15">
      <c r="D13" s="35" t="s">
        <v>43</v>
      </c>
      <c r="E13" s="34">
        <v>308.48</v>
      </c>
    </row>
    <row r="14" spans="1:15">
      <c r="E14" s="17"/>
    </row>
    <row r="15" spans="1:15" ht="16.5" customHeight="1">
      <c r="A15" s="70" t="s">
        <v>45</v>
      </c>
      <c r="B15" s="70"/>
      <c r="C15" s="70"/>
      <c r="D15" s="70"/>
      <c r="E15" s="70"/>
      <c r="F15" s="70"/>
      <c r="G15" s="70"/>
      <c r="H15" s="70"/>
      <c r="I15" s="70"/>
    </row>
    <row r="16" spans="1:15" ht="44.25" customHeight="1">
      <c r="A16" s="71" t="s">
        <v>46</v>
      </c>
      <c r="B16" s="71"/>
      <c r="C16" s="71"/>
      <c r="D16" s="71"/>
      <c r="E16" s="71"/>
      <c r="F16" s="71"/>
      <c r="G16" s="71"/>
      <c r="H16" s="71"/>
      <c r="I16" s="71"/>
    </row>
    <row r="27" spans="1:1">
      <c r="A27" s="18" t="s">
        <v>44</v>
      </c>
    </row>
    <row r="29" spans="1:1">
      <c r="A29" s="36" t="s">
        <v>47</v>
      </c>
    </row>
  </sheetData>
  <mergeCells count="4">
    <mergeCell ref="A1:O1"/>
    <mergeCell ref="A15:I15"/>
    <mergeCell ref="A16:I16"/>
    <mergeCell ref="D11:E11"/>
  </mergeCells>
  <hyperlinks>
    <hyperlink ref="A29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L31" sqref="L31"/>
    </sheetView>
  </sheetViews>
  <sheetFormatPr defaultRowHeight="15"/>
  <cols>
    <col min="2" max="2" width="9.28515625" bestFit="1" customWidth="1"/>
    <col min="4" max="4" width="28.85546875" bestFit="1" customWidth="1"/>
    <col min="5" max="5" width="28" bestFit="1" customWidth="1"/>
    <col min="6" max="6" width="8.85546875" bestFit="1" customWidth="1"/>
    <col min="7" max="7" width="17.85546875" bestFit="1" customWidth="1"/>
    <col min="8" max="8" width="22.7109375" bestFit="1" customWidth="1"/>
    <col min="9" max="9" width="75.28515625" bestFit="1" customWidth="1"/>
    <col min="10" max="10" width="8.42578125" bestFit="1" customWidth="1"/>
    <col min="11" max="11" width="14.5703125" bestFit="1" customWidth="1"/>
    <col min="12" max="12" width="13.28515625" bestFit="1" customWidth="1"/>
    <col min="14" max="14" width="12.140625" bestFit="1" customWidth="1"/>
    <col min="15" max="15" width="13.28515625" bestFit="1" customWidth="1"/>
  </cols>
  <sheetData>
    <row r="2" spans="1:16" ht="18.75">
      <c r="A2" s="76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6" ht="60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37</v>
      </c>
      <c r="M3" s="2" t="s">
        <v>12</v>
      </c>
      <c r="N3" s="1" t="s">
        <v>38</v>
      </c>
      <c r="O3" s="1" t="s">
        <v>39</v>
      </c>
    </row>
    <row r="4" spans="1:16">
      <c r="A4" s="3">
        <v>1</v>
      </c>
      <c r="B4" s="9" t="s">
        <v>17</v>
      </c>
      <c r="C4" s="11" t="s">
        <v>13</v>
      </c>
      <c r="D4" t="s">
        <v>20</v>
      </c>
      <c r="E4" s="12" t="s">
        <v>23</v>
      </c>
      <c r="F4" s="5" t="s">
        <v>14</v>
      </c>
      <c r="G4" s="9" t="s">
        <v>51</v>
      </c>
      <c r="H4" s="9" t="s">
        <v>52</v>
      </c>
      <c r="I4" s="33" t="s">
        <v>61</v>
      </c>
      <c r="J4" s="6" t="s">
        <v>15</v>
      </c>
      <c r="K4" s="6" t="s">
        <v>16</v>
      </c>
      <c r="L4" s="7">
        <v>2298.2800000000002</v>
      </c>
      <c r="M4" s="5">
        <v>2.5</v>
      </c>
      <c r="N4" s="7">
        <v>1311.02</v>
      </c>
      <c r="O4" s="7">
        <f t="shared" ref="O4:O9" si="0">N4+L4</f>
        <v>3609.3</v>
      </c>
    </row>
    <row r="5" spans="1:16">
      <c r="A5" s="3">
        <v>2</v>
      </c>
      <c r="B5" s="9" t="s">
        <v>17</v>
      </c>
      <c r="C5" s="11" t="s">
        <v>13</v>
      </c>
      <c r="D5" t="s">
        <v>20</v>
      </c>
      <c r="E5" s="12" t="s">
        <v>23</v>
      </c>
      <c r="F5" s="5" t="s">
        <v>14</v>
      </c>
      <c r="G5" s="9" t="s">
        <v>53</v>
      </c>
      <c r="H5" s="9" t="s">
        <v>54</v>
      </c>
      <c r="I5" s="33" t="s">
        <v>62</v>
      </c>
      <c r="J5" s="6" t="s">
        <v>15</v>
      </c>
      <c r="K5" s="6" t="s">
        <v>16</v>
      </c>
      <c r="L5" s="7">
        <v>2672.26</v>
      </c>
      <c r="M5" s="5">
        <v>2.5</v>
      </c>
      <c r="N5" s="7">
        <v>1388.15</v>
      </c>
      <c r="O5" s="7">
        <f t="shared" si="0"/>
        <v>4060.4100000000003</v>
      </c>
    </row>
    <row r="6" spans="1:16">
      <c r="A6" s="3">
        <v>3</v>
      </c>
      <c r="B6" s="9" t="s">
        <v>17</v>
      </c>
      <c r="C6" s="11" t="s">
        <v>13</v>
      </c>
      <c r="D6" t="s">
        <v>20</v>
      </c>
      <c r="E6" s="12" t="s">
        <v>23</v>
      </c>
      <c r="F6" s="5" t="s">
        <v>14</v>
      </c>
      <c r="G6" s="9" t="s">
        <v>55</v>
      </c>
      <c r="H6" s="19">
        <v>42678</v>
      </c>
      <c r="I6" s="33" t="s">
        <v>63</v>
      </c>
      <c r="J6" s="6" t="s">
        <v>15</v>
      </c>
      <c r="K6" s="6" t="s">
        <v>16</v>
      </c>
      <c r="L6" s="7">
        <v>2288.37</v>
      </c>
      <c r="M6" s="4">
        <v>0.5</v>
      </c>
      <c r="N6" s="7">
        <v>293.05</v>
      </c>
      <c r="O6" s="7">
        <f t="shared" si="0"/>
        <v>2581.42</v>
      </c>
    </row>
    <row r="7" spans="1:16">
      <c r="A7" s="3">
        <v>4</v>
      </c>
      <c r="B7" s="9" t="s">
        <v>17</v>
      </c>
      <c r="C7" s="11" t="s">
        <v>13</v>
      </c>
      <c r="D7" t="s">
        <v>20</v>
      </c>
      <c r="E7" s="12" t="s">
        <v>23</v>
      </c>
      <c r="F7" s="5" t="s">
        <v>14</v>
      </c>
      <c r="G7" s="9" t="s">
        <v>56</v>
      </c>
      <c r="H7" s="9" t="s">
        <v>57</v>
      </c>
      <c r="I7" s="33" t="s">
        <v>61</v>
      </c>
      <c r="J7" s="6" t="s">
        <v>15</v>
      </c>
      <c r="K7" s="6" t="s">
        <v>16</v>
      </c>
      <c r="L7" s="7">
        <v>1440.8</v>
      </c>
      <c r="M7" s="5">
        <v>2.5</v>
      </c>
      <c r="N7" s="7">
        <v>1311.02</v>
      </c>
      <c r="O7" s="7">
        <f t="shared" si="0"/>
        <v>2751.8199999999997</v>
      </c>
    </row>
    <row r="8" spans="1:16" s="57" customFormat="1">
      <c r="A8" s="54">
        <v>5</v>
      </c>
      <c r="B8" s="55" t="s">
        <v>17</v>
      </c>
      <c r="C8" s="56" t="s">
        <v>21</v>
      </c>
      <c r="D8" s="57" t="s">
        <v>68</v>
      </c>
      <c r="E8" s="54" t="s">
        <v>24</v>
      </c>
      <c r="F8" s="58" t="s">
        <v>14</v>
      </c>
      <c r="G8" s="56" t="s">
        <v>26</v>
      </c>
      <c r="H8" s="55" t="s">
        <v>49</v>
      </c>
      <c r="I8" s="59" t="s">
        <v>35</v>
      </c>
      <c r="J8" s="60" t="s">
        <v>15</v>
      </c>
      <c r="K8" s="60" t="s">
        <v>16</v>
      </c>
      <c r="L8" s="61">
        <v>1963</v>
      </c>
      <c r="M8" s="58">
        <v>1.5</v>
      </c>
      <c r="N8" s="61">
        <v>665.9</v>
      </c>
      <c r="O8" s="61">
        <f t="shared" si="0"/>
        <v>2628.9</v>
      </c>
    </row>
    <row r="9" spans="1:16" s="57" customFormat="1">
      <c r="A9" s="54">
        <v>6</v>
      </c>
      <c r="B9" s="55" t="s">
        <v>17</v>
      </c>
      <c r="C9" s="56" t="s">
        <v>13</v>
      </c>
      <c r="D9" s="62" t="s">
        <v>69</v>
      </c>
      <c r="E9" s="54" t="s">
        <v>23</v>
      </c>
      <c r="F9" s="58" t="s">
        <v>14</v>
      </c>
      <c r="G9" s="55" t="s">
        <v>65</v>
      </c>
      <c r="H9" s="55" t="s">
        <v>66</v>
      </c>
      <c r="I9" s="59" t="s">
        <v>67</v>
      </c>
      <c r="J9" s="60" t="s">
        <v>15</v>
      </c>
      <c r="K9" s="60" t="s">
        <v>16</v>
      </c>
      <c r="L9" s="61">
        <v>1567.05</v>
      </c>
      <c r="M9" s="58">
        <v>2</v>
      </c>
      <c r="N9" s="61">
        <v>925.44</v>
      </c>
      <c r="O9" s="61">
        <f t="shared" si="0"/>
        <v>2492.4899999999998</v>
      </c>
    </row>
    <row r="10" spans="1:16" ht="15.75" thickBot="1">
      <c r="A10" s="3">
        <v>7</v>
      </c>
      <c r="B10" s="25" t="s">
        <v>17</v>
      </c>
      <c r="C10" s="26" t="s">
        <v>58</v>
      </c>
      <c r="D10" s="27" t="s">
        <v>50</v>
      </c>
      <c r="E10" s="28" t="s">
        <v>59</v>
      </c>
      <c r="F10" s="29" t="s">
        <v>14</v>
      </c>
      <c r="G10" s="25" t="s">
        <v>27</v>
      </c>
      <c r="H10" s="32" t="s">
        <v>48</v>
      </c>
      <c r="I10" s="33" t="s">
        <v>60</v>
      </c>
      <c r="J10" s="6" t="s">
        <v>15</v>
      </c>
      <c r="K10" s="30" t="s">
        <v>16</v>
      </c>
      <c r="L10" s="31">
        <v>2937.37</v>
      </c>
      <c r="M10" s="29">
        <v>0.5</v>
      </c>
      <c r="N10" s="31">
        <v>192.79</v>
      </c>
      <c r="O10" s="31">
        <f t="shared" ref="O10" si="1">N10+L10</f>
        <v>3130.16</v>
      </c>
    </row>
    <row r="11" spans="1:16" ht="15.75" thickBot="1">
      <c r="A11" s="8" t="s">
        <v>40</v>
      </c>
      <c r="B11" s="43"/>
      <c r="C11" s="44"/>
      <c r="D11" s="44"/>
      <c r="E11" s="44"/>
      <c r="F11" s="44"/>
      <c r="G11" s="44"/>
      <c r="H11" s="44"/>
      <c r="I11" s="44"/>
      <c r="J11" s="45"/>
      <c r="K11" s="44"/>
      <c r="L11" s="46">
        <f>SUM(L4:L10)</f>
        <v>15167.130000000001</v>
      </c>
      <c r="M11" s="47">
        <f>SUM(M4:M10)</f>
        <v>12</v>
      </c>
      <c r="N11" s="48">
        <f>SUM(N4:N10)</f>
        <v>6087.37</v>
      </c>
      <c r="O11" s="49">
        <f>SUM(O4:O10)</f>
        <v>21254.5</v>
      </c>
    </row>
    <row r="12" spans="1:16">
      <c r="L12" s="20"/>
      <c r="M12" s="20"/>
      <c r="N12" s="20"/>
      <c r="O12" s="20"/>
      <c r="P12" s="21"/>
    </row>
    <row r="13" spans="1:16">
      <c r="B13" s="21"/>
      <c r="C13" s="20"/>
      <c r="D13" s="20"/>
      <c r="E13" s="22"/>
      <c r="L13" s="21"/>
      <c r="M13" s="20"/>
      <c r="N13" s="20"/>
      <c r="O13" s="21"/>
      <c r="P13" s="21"/>
    </row>
    <row r="14" spans="1:16" ht="15.75">
      <c r="A14" s="53" t="s">
        <v>70</v>
      </c>
      <c r="B14" s="53"/>
      <c r="C14" s="53"/>
      <c r="D14" s="53"/>
      <c r="E14" s="53"/>
      <c r="F14" s="53"/>
      <c r="G14" s="53"/>
      <c r="H14" s="53"/>
      <c r="I14" s="53"/>
      <c r="L14" s="21"/>
      <c r="M14" s="20"/>
      <c r="N14" s="20"/>
      <c r="O14" s="22"/>
      <c r="P14" s="21"/>
    </row>
    <row r="15" spans="1:16" ht="15.75">
      <c r="A15" s="75" t="s">
        <v>71</v>
      </c>
      <c r="B15" s="75"/>
      <c r="C15" s="75"/>
      <c r="D15" s="75"/>
      <c r="E15" s="75"/>
      <c r="F15" s="75"/>
      <c r="G15" s="75"/>
      <c r="H15" s="75"/>
      <c r="I15" s="75"/>
      <c r="L15" s="21"/>
      <c r="M15" s="20"/>
      <c r="N15" s="23"/>
      <c r="O15" s="22"/>
      <c r="P15" s="21"/>
    </row>
    <row r="16" spans="1:16">
      <c r="L16" s="21"/>
      <c r="M16" s="20"/>
      <c r="N16" s="20"/>
      <c r="O16" s="22"/>
      <c r="P16" s="21"/>
    </row>
    <row r="17" spans="1:16" s="63" customFormat="1">
      <c r="A17" s="63" t="s">
        <v>72</v>
      </c>
      <c r="B17" s="64"/>
      <c r="C17" s="65"/>
      <c r="D17" s="65"/>
      <c r="E17" s="66"/>
      <c r="L17" s="64"/>
      <c r="M17" s="65"/>
      <c r="N17" s="65"/>
      <c r="O17" s="66"/>
      <c r="P17" s="64"/>
    </row>
    <row r="18" spans="1:16">
      <c r="B18" s="21"/>
      <c r="C18" s="20"/>
      <c r="D18" s="23"/>
      <c r="E18" s="22"/>
      <c r="L18" s="21"/>
      <c r="M18" s="20"/>
      <c r="N18" s="23"/>
      <c r="O18" s="22"/>
      <c r="P18" s="21"/>
    </row>
    <row r="19" spans="1:16">
      <c r="B19" s="21"/>
      <c r="C19" s="20"/>
      <c r="D19" s="20"/>
      <c r="E19" s="22"/>
      <c r="L19" s="21"/>
      <c r="M19" s="20"/>
      <c r="N19" s="20"/>
      <c r="O19" s="22"/>
      <c r="P19" s="21"/>
    </row>
    <row r="20" spans="1:16">
      <c r="B20" s="21"/>
      <c r="C20" s="21"/>
      <c r="D20" s="21"/>
      <c r="E20" s="21"/>
      <c r="L20" s="74"/>
      <c r="M20" s="74"/>
      <c r="N20" s="74"/>
      <c r="O20" s="24"/>
      <c r="P20" s="21"/>
    </row>
    <row r="21" spans="1:16">
      <c r="L21" s="21"/>
      <c r="M21" s="21"/>
      <c r="N21" s="21"/>
      <c r="O21" s="21"/>
      <c r="P21" s="21"/>
    </row>
  </sheetData>
  <mergeCells count="3">
    <mergeCell ref="L20:N20"/>
    <mergeCell ref="A15:I15"/>
    <mergeCell ref="A2:O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2017</vt:lpstr>
      <vt:lpstr>2016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henrique.ramos</dc:creator>
  <cp:lastModifiedBy>comunicação</cp:lastModifiedBy>
  <dcterms:created xsi:type="dcterms:W3CDTF">2017-10-13T14:46:21Z</dcterms:created>
  <dcterms:modified xsi:type="dcterms:W3CDTF">2017-11-09T20:02:29Z</dcterms:modified>
</cp:coreProperties>
</file>